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21" i="1"/>
  <c r="H49" i="1" l="1"/>
  <c r="H32" i="1"/>
  <c r="H16" i="1" l="1"/>
  <c r="H29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<sst xmlns="http://schemas.openxmlformats.org/spreadsheetml/2006/main" count="49" uniqueCount="29">
  <si>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</si>
  <si>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</si>
  <si>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</si>
  <si>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</si>
  <si>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</si>
  <si>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</si>
  <si>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</si>
  <si>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</si>
  <si>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</si>
  <si>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</si>
  <si>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</si>
  <si>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</si>
  <si>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</si>
  <si>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</si>
  <si>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</si>
  <si>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</si>
  <si>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</si>
  <si>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</si>
  <si>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</si>
  <si>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</si>
  <si>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</si>
  <si>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</si>
  <si>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</si>
  <si>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</si>
  <si>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</si>
  <si>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</si>
  <si>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Dana:24.08.2020.</t>
  </si>
  <si>
    <t>Dana 24.08.2020.godine Dom zdravlja Požarevac nije izvršio plaćanje prema dobavljačima:</t>
  </si>
  <si>
    <t>Primljena i neutrošena participacija od 24.08.2020.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</si>
</sst>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40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44067</v>
      </c>
      <c r="H12" s="23">
        <v>2382563.2999999998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44067</v>
      </c>
      <c r="H13" s="3">
        <f>H14+H26-H33-H43</f>
        <v>2378863.1800000002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44067</v>
      </c>
      <c r="H14" s="4">
        <f>H15+H16+H17+H18+H19+H20+H21+H22+H23+H24+H25</f>
        <v>2072007.7900000003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730625+132955.09-132955.09-697816.5+730625+730625-4788-1297704.25-4142-174708.76</f>
        <v>12715.489999999991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622301.69999999995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</f>
        <v>91410.75999999998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44067</v>
      </c>
      <c r="H26" s="4">
        <f>H27+H28+H29+H30+H31+H32</f>
        <v>306855.39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1086+2986+1358</f>
        <v>5430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44067</v>
      </c>
      <c r="H33" s="5">
        <f>SUM(H34:H42)</f>
        <v>0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44067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44067</v>
      </c>
      <c r="H49" s="6">
        <f>3700.97+0.27+607583.47+373.51+15936.06+42.88-623936.21+15073.8+8034.16+1773.91-0.19-24881.87+13261.91+1226.55+1543.12-0.65-16031.58+373329.17+207.36+11002.58+48.67-384587.77</f>
        <v>3700.1199999999953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2382563.3000000003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2020-08-25T12:27:57Z</dcterms:modified>
</cp:coreProperties>
</file>